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0" yWindow="63876" windowWidth="9540" windowHeight="17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<sst xmlns="http://schemas.openxmlformats.org/spreadsheetml/2006/main" count="34" uniqueCount="30">
  <si>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TEST FOR LINEUP BIAS</t>
  </si>
  <si>
    <t>Instructions.</t>
  </si>
  <si>
    <t>1.  Enter the total number of mock-witness choices here:</t>
  </si>
  <si>
    <t>2.  Enter the number of mock witnesses who chose the suspect here:</t>
  </si>
  <si>
    <t>3.  Enter the total number of persons in the lineup here:</t>
  </si>
  <si>
    <t xml:space="preserve">Note:  Fields in which data can be entered are shown in boxes. </t>
  </si>
  <si>
    <t xml:space="preserve">         Other fields are calculated fields.</t>
  </si>
  <si>
    <t>Proportion identifying the suspect (p)</t>
  </si>
  <si>
    <t>q = 1 - p</t>
  </si>
  <si>
    <t>n</t>
  </si>
  <si>
    <t>Standard Error of p</t>
  </si>
  <si>
    <t>Chance expectation:</t>
  </si>
  <si>
    <t>Critical Ratio for diff from Chance:</t>
  </si>
  <si>
    <t>(.05 requires 1.96)</t>
  </si>
  <si>
    <t>(.01 requires 2.58)</t>
  </si>
  <si>
    <t xml:space="preserve">If the proportion of mock witnesses identifying the suspect reveals bias, </t>
  </si>
  <si>
    <t>beyond a chance probability of .05, the critical ratio will exceed 1.96.</t>
  </si>
  <si>
    <t>beyond a chance probability of .01, the critical ratio will exceed 2.58.</t>
  </si>
  <si>
    <t>A chance probability of .05 or less is sufficient to indicate bias in the lineup.</t>
  </si>
  <si>
    <t>A rule of thumb is that no more than 50 mock witnesses should be used.</t>
  </si>
  <si>
    <t>Confidence intervals</t>
  </si>
  <si>
    <t>5% confidence interval equals</t>
  </si>
  <si>
    <t>to</t>
  </si>
  <si>
    <t>1% confidence interval equals</t>
  </si>
  <si>
    <t xml:space="preserve">If the proportion of mock witnesses expected to identify the suspect by chance </t>
  </si>
  <si>
    <r>
      <t xml:space="preserve">is outside of the 5% confidence interval, we can be </t>
    </r>
    <r>
      <rPr>
        <b/>
        <sz val="10"/>
        <rFont val="Geneva"/>
        <family val="0"/>
      </rPr>
      <t>95%</t>
    </r>
    <r>
      <rPr>
        <sz val="10"/>
        <rFont val="Arial"/>
        <family val="0"/>
      </rPr>
      <t xml:space="preserve"> certain that the</t>
    </r>
  </si>
  <si>
    <t>lineup is biased.</t>
  </si>
  <si>
    <r>
      <t xml:space="preserve">is outside of the 1% confidence interval, we can be </t>
    </r>
    <r>
      <rPr>
        <b/>
        <sz val="10"/>
        <rFont val="Geneva"/>
        <family val="0"/>
      </rPr>
      <t>99%</t>
    </r>
    <r>
      <rPr>
        <sz val="10"/>
        <rFont val="Arial"/>
        <family val="0"/>
      </rPr>
      <t xml:space="preserve"> certain that the</t>
    </r>
  </si>
  <si>
    <t>Copyright: Roy S. Malpass, 1999</t>
  </si>
  <si>
    <t>Exact probability of these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</si>
</sst>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0.000000"/>
  </numFmts>
  <fonts count="13">
    <font>
      <sz val="10"/>
      <name val="Arial"/>
      <family val="0"/>
    </font>
    <font>
      <sz val="8"/>
      <name val="Arial"/>
      <family val="0"/>
    </font>
    <font>
      <sz val="36"/>
      <name val="Geneva"/>
      <family val="0"/>
    </font>
    <font>
      <sz val="24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u val="single"/>
      <sz val="9"/>
      <name val="Geneva"/>
      <family val="0"/>
    </font>
    <font>
      <b/>
      <u val="single"/>
      <sz val="10"/>
      <name val="Geneva"/>
      <family val="0"/>
    </font>
    <font>
      <sz val="12"/>
      <name val="Geneva"/>
      <family val="0"/>
    </font>
    <font>
      <sz val="9"/>
      <name val="Geneva"/>
      <family val="0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166" fontId="1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165" fontId="9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31.421875" style="0" customWidth="1"/>
    <col min="3" max="3" width="13.421875" style="0" customWidth="1"/>
    <col min="4" max="4" width="10.421875" style="0" customWidth="1"/>
    <col min="5" max="16384" width="8.8515625" style="0" customWidth="1"/>
  </cols>
  <sheetData>
    <row r="1" spans="2:6" ht="48">
      <c r="B1" s="10" t="s">
        <v>0</v>
      </c>
      <c r="C1" s="11"/>
      <c r="D1" s="12"/>
      <c r="E1" s="12"/>
      <c r="F1" s="12"/>
    </row>
    <row r="2" spans="2:4" ht="16.5" customHeight="1" thickBot="1">
      <c r="B2" s="13" t="s">
        <v>1</v>
      </c>
      <c r="C2" s="13"/>
      <c r="D2" s="13"/>
    </row>
    <row r="3" spans="2:5" ht="16.5" customHeight="1" thickBot="1" thickTop="1">
      <c r="B3" s="14" t="s">
        <v>2</v>
      </c>
      <c r="C3" s="12"/>
      <c r="D3" s="12"/>
      <c r="E3" s="9">
        <v>29</v>
      </c>
    </row>
    <row r="4" spans="2:5" ht="16.5" customHeight="1" thickBot="1" thickTop="1">
      <c r="B4" s="12" t="s">
        <v>3</v>
      </c>
      <c r="C4" s="12"/>
      <c r="D4" s="12"/>
      <c r="E4" s="9">
        <v>14</v>
      </c>
    </row>
    <row r="5" spans="2:5" ht="16.5" customHeight="1" thickBot="1" thickTop="1">
      <c r="B5" s="12" t="s">
        <v>4</v>
      </c>
      <c r="C5" s="12"/>
      <c r="D5" s="12"/>
      <c r="E5" s="9">
        <v>6</v>
      </c>
    </row>
    <row r="6" spans="2:4" ht="16.5" customHeight="1" thickTop="1">
      <c r="B6" s="15" t="s">
        <v>5</v>
      </c>
      <c r="C6" s="12"/>
      <c r="D6" s="12"/>
    </row>
    <row r="7" spans="2:4" ht="16.5" customHeight="1">
      <c r="B7" s="13" t="s">
        <v>6</v>
      </c>
      <c r="C7" s="12"/>
      <c r="D7" s="12"/>
    </row>
    <row r="8" spans="2:4" ht="16.5" customHeight="1">
      <c r="B8" s="12"/>
      <c r="C8" s="12"/>
      <c r="D8" s="12"/>
    </row>
    <row r="9" spans="2:4" ht="16.5" customHeight="1">
      <c r="B9" s="16" t="s">
        <v>29</v>
      </c>
      <c r="C9" s="17">
        <f>(FACT(E3)/(FACT(E4)*FACT(E3-E4))*((1/E5)^E4)*((E5-1)/E5)^(E3-E4))</f>
        <v>6.423839195237684E-05</v>
      </c>
      <c r="D9" s="12"/>
    </row>
    <row r="10" spans="2:4" ht="16.5" customHeight="1">
      <c r="B10" s="12"/>
      <c r="C10" s="12"/>
      <c r="D10" s="12"/>
    </row>
    <row r="11" spans="2:4" s="1" customFormat="1" ht="16.5" customHeight="1">
      <c r="B11" s="18"/>
      <c r="C11" s="12"/>
      <c r="D11" s="19"/>
    </row>
    <row r="12" spans="2:7" s="2" customFormat="1" ht="16.5" customHeight="1">
      <c r="B12" s="20" t="s">
        <v>7</v>
      </c>
      <c r="C12" s="21">
        <f>E4/E3</f>
        <v>0.4827586206896552</v>
      </c>
      <c r="D12" s="22"/>
      <c r="E12" s="1"/>
      <c r="F12" s="1"/>
      <c r="G12" s="1"/>
    </row>
    <row r="13" spans="2:7" s="3" customFormat="1" ht="16.5" customHeight="1">
      <c r="B13" s="23" t="s">
        <v>8</v>
      </c>
      <c r="C13" s="24">
        <f>1-C12</f>
        <v>0.5172413793103448</v>
      </c>
      <c r="D13" s="24"/>
      <c r="F13" s="1"/>
      <c r="G13" s="1"/>
    </row>
    <row r="14" spans="2:7" s="3" customFormat="1" ht="16.5" customHeight="1">
      <c r="B14" s="23" t="s">
        <v>9</v>
      </c>
      <c r="C14" s="25">
        <f>E3</f>
        <v>29</v>
      </c>
      <c r="D14" s="24"/>
      <c r="E14" s="1"/>
      <c r="F14" s="1"/>
      <c r="G14" s="1"/>
    </row>
    <row r="15" spans="2:7" s="4" customFormat="1" ht="16.5" customHeight="1">
      <c r="B15" s="26"/>
      <c r="C15" s="27"/>
      <c r="D15" s="28"/>
      <c r="E15" s="1"/>
      <c r="F15" s="1"/>
      <c r="G15" s="1"/>
    </row>
    <row r="16" spans="2:7" s="3" customFormat="1" ht="16.5" customHeight="1">
      <c r="B16" s="29" t="s">
        <v>10</v>
      </c>
      <c r="C16" s="24">
        <f>SQRT((C12*C13)/C14)</f>
        <v>0.09279245191499011</v>
      </c>
      <c r="D16" s="24"/>
      <c r="E16" s="1"/>
      <c r="F16" s="1"/>
      <c r="G16" s="1"/>
    </row>
    <row r="17" spans="2:7" s="4" customFormat="1" ht="16.5" customHeight="1">
      <c r="B17" s="28"/>
      <c r="C17" s="27"/>
      <c r="D17" s="28"/>
      <c r="E17" s="1"/>
      <c r="F17" s="1"/>
      <c r="G17" s="1"/>
    </row>
    <row r="18" spans="2:7" s="4" customFormat="1" ht="16.5" customHeight="1">
      <c r="B18" s="29" t="s">
        <v>11</v>
      </c>
      <c r="C18" s="21">
        <f>1/E5</f>
        <v>0.16666666666666666</v>
      </c>
      <c r="D18" s="29"/>
      <c r="E18" s="1"/>
      <c r="F18" s="1"/>
      <c r="G18" s="1"/>
    </row>
    <row r="19" spans="2:4" s="1" customFormat="1" ht="16.5" customHeight="1">
      <c r="B19" s="30"/>
      <c r="C19" s="31"/>
      <c r="D19" s="30"/>
    </row>
    <row r="20" spans="2:7" s="7" customFormat="1" ht="16.5" customHeight="1">
      <c r="B20" s="22" t="s">
        <v>12</v>
      </c>
      <c r="C20" s="32">
        <f>(C12-C18)/C16</f>
        <v>3.40644036772053</v>
      </c>
      <c r="D20" s="32"/>
      <c r="E20" s="1"/>
      <c r="F20" s="1"/>
      <c r="G20" s="1"/>
    </row>
    <row r="21" spans="2:4" s="1" customFormat="1" ht="16.5" customHeight="1">
      <c r="B21" s="30" t="s">
        <v>13</v>
      </c>
      <c r="C21" s="30"/>
      <c r="D21" s="30"/>
    </row>
    <row r="22" spans="2:4" s="1" customFormat="1" ht="16.5" customHeight="1">
      <c r="B22" s="30" t="s">
        <v>14</v>
      </c>
      <c r="C22" s="30"/>
      <c r="D22" s="30"/>
    </row>
    <row r="23" spans="2:4" s="1" customFormat="1" ht="16.5" customHeight="1">
      <c r="B23" s="33"/>
      <c r="C23" s="12"/>
      <c r="D23" s="12"/>
    </row>
    <row r="24" spans="2:6" s="1" customFormat="1" ht="16.5" customHeight="1">
      <c r="B24" s="13" t="s">
        <v>15</v>
      </c>
      <c r="C24" s="30"/>
      <c r="D24" s="30"/>
      <c r="E24" s="12"/>
      <c r="F24" s="12"/>
    </row>
    <row r="25" spans="2:7" s="1" customFormat="1" ht="16.5" customHeight="1">
      <c r="B25" s="13" t="s">
        <v>16</v>
      </c>
      <c r="C25" s="12"/>
      <c r="D25" s="12"/>
      <c r="E25" s="12"/>
      <c r="F25" s="30"/>
      <c r="G25" s="5"/>
    </row>
    <row r="26" spans="2:7" s="8" customFormat="1" ht="16.5" customHeight="1">
      <c r="B26" s="12"/>
      <c r="C26" s="12"/>
      <c r="D26" s="12"/>
      <c r="E26" s="12"/>
      <c r="F26" s="31"/>
      <c r="G26" s="6"/>
    </row>
    <row r="27" spans="2:7" s="1" customFormat="1" ht="16.5" customHeight="1">
      <c r="B27" s="13" t="s">
        <v>15</v>
      </c>
      <c r="C27" s="12"/>
      <c r="D27" s="12"/>
      <c r="E27" s="12"/>
      <c r="F27" s="30"/>
      <c r="G27" s="5"/>
    </row>
    <row r="28" spans="2:7" s="1" customFormat="1" ht="16.5" customHeight="1">
      <c r="B28" s="13" t="s">
        <v>17</v>
      </c>
      <c r="C28" s="12"/>
      <c r="D28" s="12"/>
      <c r="E28" s="12"/>
      <c r="F28" s="30"/>
      <c r="G28" s="5"/>
    </row>
    <row r="29" spans="2:7" s="1" customFormat="1" ht="16.5" customHeight="1">
      <c r="B29" s="12"/>
      <c r="C29" s="12"/>
      <c r="D29" s="12"/>
      <c r="E29" s="12"/>
      <c r="F29" s="30"/>
      <c r="G29" s="5"/>
    </row>
    <row r="30" spans="2:7" s="1" customFormat="1" ht="16.5" customHeight="1">
      <c r="B30" s="12" t="s">
        <v>18</v>
      </c>
      <c r="C30" s="12"/>
      <c r="D30" s="12"/>
      <c r="E30" s="12"/>
      <c r="F30" s="30"/>
      <c r="G30" s="5"/>
    </row>
    <row r="31" spans="2:7" s="1" customFormat="1" ht="16.5" customHeight="1">
      <c r="B31" s="12" t="s">
        <v>19</v>
      </c>
      <c r="C31" s="12"/>
      <c r="D31" s="12"/>
      <c r="E31" s="12"/>
      <c r="F31" s="30"/>
      <c r="G31" s="5"/>
    </row>
    <row r="32" spans="2:7" s="1" customFormat="1" ht="16.5" customHeight="1">
      <c r="B32" s="12"/>
      <c r="C32" s="12"/>
      <c r="D32" s="12"/>
      <c r="E32" s="12"/>
      <c r="F32" s="30"/>
      <c r="G32" s="5"/>
    </row>
    <row r="33" spans="2:6" s="1" customFormat="1" ht="16.5" customHeight="1">
      <c r="B33" s="34" t="s">
        <v>20</v>
      </c>
      <c r="C33" s="30"/>
      <c r="D33" s="30"/>
      <c r="E33" s="12"/>
      <c r="F33" s="12"/>
    </row>
    <row r="34" spans="2:6" s="1" customFormat="1" ht="16.5" customHeight="1">
      <c r="B34" s="35" t="s">
        <v>21</v>
      </c>
      <c r="C34" s="32">
        <f>C12-(1.96*C16)</f>
        <v>0.3008854149362746</v>
      </c>
      <c r="D34" s="32" t="s">
        <v>22</v>
      </c>
      <c r="E34" s="32">
        <f>C12+(1.96*C16)</f>
        <v>0.6646318264430358</v>
      </c>
      <c r="F34" s="12"/>
    </row>
    <row r="35" spans="2:6" s="1" customFormat="1" ht="16.5" customHeight="1">
      <c r="B35" s="35" t="s">
        <v>23</v>
      </c>
      <c r="C35" s="32">
        <f>C12-(2.58*C16)</f>
        <v>0.2433540947489807</v>
      </c>
      <c r="D35" s="32" t="s">
        <v>22</v>
      </c>
      <c r="E35" s="32">
        <f>C12+(2.58*C16)</f>
        <v>0.7221631466303297</v>
      </c>
      <c r="F35" s="12"/>
    </row>
    <row r="36" spans="2:6" s="1" customFormat="1" ht="16.5" customHeight="1">
      <c r="B36" s="30"/>
      <c r="C36" s="30"/>
      <c r="D36" s="30"/>
      <c r="E36" s="12"/>
      <c r="F36" s="12"/>
    </row>
    <row r="37" spans="2:6" s="1" customFormat="1" ht="16.5" customHeight="1">
      <c r="B37" s="36" t="s">
        <v>24</v>
      </c>
      <c r="C37" s="30"/>
      <c r="D37" s="30"/>
      <c r="E37" s="12"/>
      <c r="F37" s="12"/>
    </row>
    <row r="38" spans="2:7" s="1" customFormat="1" ht="16.5" customHeight="1">
      <c r="B38" s="14" t="s">
        <v>25</v>
      </c>
      <c r="C38" s="12"/>
      <c r="D38" s="12"/>
      <c r="E38" s="12"/>
      <c r="F38" s="30"/>
      <c r="G38" s="5"/>
    </row>
    <row r="39" spans="2:7" s="1" customFormat="1" ht="16.5" customHeight="1">
      <c r="B39" s="12" t="s">
        <v>26</v>
      </c>
      <c r="C39" s="12"/>
      <c r="D39" s="12"/>
      <c r="E39" s="12"/>
      <c r="F39" s="30"/>
      <c r="G39" s="5"/>
    </row>
    <row r="40" spans="2:7" s="1" customFormat="1" ht="16.5" customHeight="1">
      <c r="B40" s="12"/>
      <c r="C40" s="12"/>
      <c r="D40" s="12"/>
      <c r="E40" s="12"/>
      <c r="F40" s="30"/>
      <c r="G40" s="5"/>
    </row>
    <row r="41" spans="2:7" s="1" customFormat="1" ht="16.5" customHeight="1">
      <c r="B41" s="36" t="s">
        <v>24</v>
      </c>
      <c r="C41" s="12"/>
      <c r="D41" s="12"/>
      <c r="E41" s="12"/>
      <c r="F41" s="30"/>
      <c r="G41" s="5"/>
    </row>
    <row r="42" spans="2:7" s="1" customFormat="1" ht="16.5" customHeight="1">
      <c r="B42" s="14" t="s">
        <v>27</v>
      </c>
      <c r="C42" s="30"/>
      <c r="D42" s="30"/>
      <c r="E42" s="30"/>
      <c r="F42" s="30"/>
      <c r="G42" s="5"/>
    </row>
    <row r="43" spans="2:7" s="1" customFormat="1" ht="16.5" customHeight="1">
      <c r="B43" s="12" t="s">
        <v>26</v>
      </c>
      <c r="C43" s="30"/>
      <c r="D43" s="30"/>
      <c r="E43" s="30"/>
      <c r="F43" s="30"/>
      <c r="G43" s="5"/>
    </row>
    <row r="44" spans="2:7" s="1" customFormat="1" ht="16.5" customHeight="1">
      <c r="B44" s="30"/>
      <c r="C44" s="30"/>
      <c r="D44" s="30"/>
      <c r="E44" s="30"/>
      <c r="F44" s="30"/>
      <c r="G44" s="5"/>
    </row>
    <row r="45" spans="2:7" s="1" customFormat="1" ht="16.5" customHeight="1">
      <c r="B45" s="37" t="s">
        <v>28</v>
      </c>
      <c r="C45" s="30"/>
      <c r="D45" s="30"/>
      <c r="E45" s="30"/>
      <c r="F45" s="30"/>
      <c r="G45" s="5"/>
    </row>
    <row r="46" ht="16.5" customHeight="1"/>
    <row r="47" ht="16.5" customHeight="1"/>
  </sheetData>
  <sheetProtection password="A31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Ross</dc:creator>
  <cp:keywords/>
  <dc:description/>
  <cp:lastModifiedBy>Roy Malpass</cp:lastModifiedBy>
  <dcterms:created xsi:type="dcterms:W3CDTF">2007-01-23T20:26:13Z</dcterms:created>
  <dcterms:modified xsi:type="dcterms:W3CDTF">2007-01-23T22:37:33Z</dcterms:modified>
  <cp:category/>
  <cp:version/>
  <cp:contentType/>
  <cp:contentStatus/>
</cp:coreProperties>
</file>